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108" i="1"/>
  <c r="C72" i="1"/>
  <c r="C64" i="1"/>
  <c r="H47" i="1" l="1"/>
  <c r="H52" i="1"/>
  <c r="H43" i="1"/>
  <c r="H28" i="1"/>
  <c r="H24" i="1" l="1"/>
  <c r="H31" i="1"/>
  <c r="H57" i="1" l="1"/>
  <c r="H22" i="1" l="1"/>
  <c r="H18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<sst xmlns="http://schemas.openxmlformats.org/spreadsheetml/2006/main" count="144" uniqueCount="90">
  <si>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</si>
  <si>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</si>
  <si>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</si>
  <si>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</si>
  <si>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</si>
  <si>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</si>
  <si>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</si>
  <si>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</si>
  <si>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</si>
  <si>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</si>
  <si>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</si>
  <si>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</si>
  <si>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</si>
  <si>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</si>
  <si>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</si>
  <si>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</si>
  <si>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</si>
  <si>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</si>
  <si>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</si>
  <si>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</si>
  <si>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</si>
  <si>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</si>
  <si>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</si>
  <si>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</si>
  <si>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</si>
  <si>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</si>
  <si>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</si>
  <si>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</si>
  <si>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</si>
  <si>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05.12.2023 </t>
  </si>
  <si>
    <t>Primljena i neutrošena participacija od 05.12.2023</t>
  </si>
  <si>
    <t xml:space="preserve">Dana 05.12.2023.godine Dom zdravlja Požarevac je izvršio plaćanje prema dobavljačima: </t>
  </si>
  <si>
    <t>Inopharm</t>
  </si>
  <si>
    <t>EPS TE-KO KOSTOLAC</t>
  </si>
  <si>
    <t>NIS</t>
  </si>
  <si>
    <t>Toplifikacija</t>
  </si>
  <si>
    <t>JKP VIK</t>
  </si>
  <si>
    <t>Dunav osiguranje</t>
  </si>
  <si>
    <t>Globos osiguranje</t>
  </si>
  <si>
    <t>JKP Komunalne službe</t>
  </si>
  <si>
    <t>POŠTA SRBIJE</t>
  </si>
  <si>
    <t>Lavija</t>
  </si>
  <si>
    <t>MTS Telekom Srbija</t>
  </si>
  <si>
    <t>Neo yu-dent</t>
  </si>
  <si>
    <t>Neodent</t>
  </si>
  <si>
    <t>Profil</t>
  </si>
  <si>
    <t>44172/23</t>
  </si>
  <si>
    <t>TEKO41687/1/2023/501</t>
  </si>
  <si>
    <t>9005299233</t>
  </si>
  <si>
    <t>9005330165</t>
  </si>
  <si>
    <t>9005324258</t>
  </si>
  <si>
    <t>OG2/2023-4632</t>
  </si>
  <si>
    <t>OG2/2023-4633</t>
  </si>
  <si>
    <t>19-1-128873-08202106</t>
  </si>
  <si>
    <t>51-1147-3059023</t>
  </si>
  <si>
    <t>51-1147-3058923</t>
  </si>
  <si>
    <t>51-1147-3058723</t>
  </si>
  <si>
    <t>51-1147-3058823</t>
  </si>
  <si>
    <t>51-1147-3059123</t>
  </si>
  <si>
    <t>IF255271/23</t>
  </si>
  <si>
    <t>IF255267/23</t>
  </si>
  <si>
    <t>IF255272/23</t>
  </si>
  <si>
    <t>1746923</t>
  </si>
  <si>
    <t>1747023</t>
  </si>
  <si>
    <t>1747123</t>
  </si>
  <si>
    <t>1747223</t>
  </si>
  <si>
    <t>1821323</t>
  </si>
  <si>
    <t>1821423</t>
  </si>
  <si>
    <t>1821523</t>
  </si>
  <si>
    <t>23-3023-020596</t>
  </si>
  <si>
    <t>23-3023-020910</t>
  </si>
  <si>
    <t>23-3023-021019</t>
  </si>
  <si>
    <t>23-3023-020939</t>
  </si>
  <si>
    <t>23-3023-022050</t>
  </si>
  <si>
    <t>23-3023-021133</t>
  </si>
  <si>
    <t>23-3012-021125</t>
  </si>
  <si>
    <t>230002105407</t>
  </si>
  <si>
    <t>1075/2023</t>
  </si>
  <si>
    <t>1082/2023</t>
  </si>
  <si>
    <t>1072/2023</t>
  </si>
  <si>
    <t>11-265-065-1241649</t>
  </si>
  <si>
    <t>64-265-012-1241650</t>
  </si>
  <si>
    <t>73-265-012-1241647</t>
  </si>
  <si>
    <t>1845/23</t>
  </si>
  <si>
    <t>10-12180-23</t>
  </si>
  <si>
    <t>68-PO1-1-1120/2023</t>
  </si>
  <si>
    <t>LEKOVI-PO TREBOVANJU</t>
  </si>
  <si>
    <t>MATERIJALNI TROŠKOVI</t>
  </si>
  <si>
    <t>MATERIJALNI TROŠKOVI-ZUBNO</t>
  </si>
  <si>
    <t>ENERGENTI-PO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</si>
</sst>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1" xfId="0" applyFont="1" applyBorder="1"/>
    <xf numFmtId="0" fontId="9" fillId="0" borderId="1" xfId="2" applyFont="1" applyFill="1" applyBorder="1"/>
    <xf numFmtId="4" fontId="7" fillId="0" borderId="1" xfId="0" applyNumberFormat="1" applyFont="1" applyBorder="1"/>
    <xf numFmtId="4" fontId="10" fillId="0" borderId="1" xfId="2" applyNumberFormat="1" applyFont="1" applyFill="1" applyBorder="1"/>
    <xf numFmtId="4" fontId="8" fillId="0" borderId="1" xfId="2" applyNumberFormat="1" applyFont="1" applyFill="1" applyBorder="1"/>
    <xf numFmtId="49" fontId="7" fillId="0" borderId="1" xfId="0" applyNumberFormat="1" applyFont="1" applyBorder="1"/>
    <xf numFmtId="49" fontId="9" fillId="0" borderId="1" xfId="2" applyNumberFormat="1" applyFont="1" applyFill="1" applyBorder="1"/>
    <xf numFmtId="4" fontId="11" fillId="0" borderId="1" xfId="2" applyNumberFormat="1" applyFont="1" applyFill="1" applyBorder="1"/>
    <xf numFmtId="4" fontId="9" fillId="0" borderId="1" xfId="2" applyNumberFormat="1" applyFont="1" applyFill="1" applyBorder="1"/>
    <xf numFmtId="4" fontId="10" fillId="0" borderId="1" xfId="2" applyNumberFormat="1" applyFont="1" applyFill="1" applyBorder="1" applyAlignment="1">
      <alignment horizontal="center"/>
    </xf>
    <xf numFmtId="4" fontId="11" fillId="0" borderId="5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8"/>
  <sheetViews>
    <sheetView tabSelected="1" topLeftCell="B1" zoomScaleNormal="100" workbookViewId="0">
      <selection activeCell="B73" sqref="B7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45265</v>
      </c>
      <c r="H12" s="12">
        <v>4833495.6900000004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45265</v>
      </c>
      <c r="H13" s="1">
        <f>H14+H29-H37-H50</f>
        <v>4795644.3800000008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45265</v>
      </c>
      <c r="H14" s="2">
        <f>SUM(H15:H28)</f>
        <v>7510458.4200000009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</f>
        <v>3696842.4200000009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64460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124559.4-39047.4+627235.22-627235.22+564498+314002-960454</f>
        <v>3558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2055278.37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1184208.39-216675.4-666678.09-163044.07-67000+1184208.33</f>
        <v>1255019.1599999999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378808.89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</f>
        <v>56491.580000000169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45265</v>
      </c>
      <c r="H29" s="2">
        <f>H30+H31+H32+H33+H35+H36+H34</f>
        <v>568941.22000000009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153083.33+203916.67-162122.33+178500-172692.33+178500-208923.94+178500-189703.97+178500-166964.81+178500-156432.19+178500-133344.43+178500-148827.33+178500-126603.55+178500-180558.75+200000</f>
        <v>517326.37000000005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36083.33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7347-2680.48+10865</f>
        <v>15531.52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45265</v>
      </c>
      <c r="H37" s="3">
        <f>SUM(H38:H49)</f>
        <v>3232140.41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f>64460</f>
        <v>64460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2055278.37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60114.77+672993.28+485.1</f>
        <v>733593.15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378808.89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45265</v>
      </c>
      <c r="H50" s="3">
        <f>SUM(H51:H56)</f>
        <v>51614.850000000006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f>36083.33+15531.52</f>
        <v>51614.850000000006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45265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</f>
        <v>37851.30999999959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4833495.6900000004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32</v>
      </c>
      <c r="C63" s="55">
        <v>64460</v>
      </c>
      <c r="D63" s="53" t="s">
        <v>46</v>
      </c>
    </row>
    <row r="64" spans="2:12" x14ac:dyDescent="0.25">
      <c r="B64" s="62" t="s">
        <v>86</v>
      </c>
      <c r="C64" s="56">
        <f>SUM(C58:C63)</f>
        <v>64460</v>
      </c>
      <c r="D64" s="53"/>
    </row>
    <row r="65" spans="2:11" x14ac:dyDescent="0.25">
      <c r="B65" s="53" t="s">
        <v>33</v>
      </c>
      <c r="C65" s="57">
        <v>28795.17</v>
      </c>
      <c r="D65" s="53" t="s">
        <v>47</v>
      </c>
    </row>
    <row r="66" spans="2:11" x14ac:dyDescent="0.25">
      <c r="B66" s="53" t="s">
        <v>34</v>
      </c>
      <c r="C66" s="57">
        <v>23614.23</v>
      </c>
      <c r="D66" s="58">
        <v>9005301835</v>
      </c>
      <c r="K66" s="6"/>
    </row>
    <row r="67" spans="2:11" x14ac:dyDescent="0.25">
      <c r="B67" s="53" t="s">
        <v>34</v>
      </c>
      <c r="C67" s="57">
        <v>783120.39</v>
      </c>
      <c r="D67" s="58" t="s">
        <v>48</v>
      </c>
      <c r="K67" s="6"/>
    </row>
    <row r="68" spans="2:11" x14ac:dyDescent="0.25">
      <c r="B68" s="53" t="s">
        <v>34</v>
      </c>
      <c r="C68" s="57">
        <v>21342.9</v>
      </c>
      <c r="D68" s="58" t="s">
        <v>49</v>
      </c>
    </row>
    <row r="69" spans="2:11" x14ac:dyDescent="0.25">
      <c r="B69" s="53" t="s">
        <v>34</v>
      </c>
      <c r="C69" s="57">
        <v>699995.66</v>
      </c>
      <c r="D69" s="58" t="s">
        <v>50</v>
      </c>
    </row>
    <row r="70" spans="2:11" x14ac:dyDescent="0.25">
      <c r="B70" s="54" t="s">
        <v>35</v>
      </c>
      <c r="C70" s="57">
        <v>330376.65999999997</v>
      </c>
      <c r="D70" s="59" t="s">
        <v>51</v>
      </c>
    </row>
    <row r="71" spans="2:11" x14ac:dyDescent="0.25">
      <c r="B71" s="54" t="s">
        <v>35</v>
      </c>
      <c r="C71" s="57">
        <v>168033.26</v>
      </c>
      <c r="D71" s="59" t="s">
        <v>52</v>
      </c>
    </row>
    <row r="72" spans="2:11" x14ac:dyDescent="0.25">
      <c r="B72" s="62" t="s">
        <v>89</v>
      </c>
      <c r="C72" s="60">
        <f>SUM(C65:C71)</f>
        <v>2055278.27</v>
      </c>
      <c r="D72" s="59"/>
    </row>
    <row r="73" spans="2:11" x14ac:dyDescent="0.25">
      <c r="B73" s="54" t="s">
        <v>36</v>
      </c>
      <c r="C73" s="61">
        <v>60114.77</v>
      </c>
      <c r="D73" s="59" t="s">
        <v>53</v>
      </c>
    </row>
    <row r="74" spans="2:11" x14ac:dyDescent="0.25">
      <c r="B74" s="54" t="s">
        <v>37</v>
      </c>
      <c r="C74" s="57">
        <v>2833.88</v>
      </c>
      <c r="D74" s="59" t="s">
        <v>54</v>
      </c>
    </row>
    <row r="75" spans="2:11" x14ac:dyDescent="0.25">
      <c r="B75" s="54" t="s">
        <v>37</v>
      </c>
      <c r="C75" s="57">
        <v>3351.72</v>
      </c>
      <c r="D75" s="59" t="s">
        <v>55</v>
      </c>
    </row>
    <row r="76" spans="2:11" x14ac:dyDescent="0.25">
      <c r="B76" s="54" t="s">
        <v>37</v>
      </c>
      <c r="C76" s="57">
        <v>5881.24</v>
      </c>
      <c r="D76" s="59" t="s">
        <v>56</v>
      </c>
    </row>
    <row r="77" spans="2:11" x14ac:dyDescent="0.25">
      <c r="B77" s="54" t="s">
        <v>37</v>
      </c>
      <c r="C77" s="57">
        <v>23768.9</v>
      </c>
      <c r="D77" s="59" t="s">
        <v>57</v>
      </c>
    </row>
    <row r="78" spans="2:11" x14ac:dyDescent="0.25">
      <c r="B78" s="54" t="s">
        <v>37</v>
      </c>
      <c r="C78" s="57">
        <v>28027.38</v>
      </c>
      <c r="D78" s="59" t="s">
        <v>58</v>
      </c>
    </row>
    <row r="79" spans="2:11" x14ac:dyDescent="0.25">
      <c r="B79" s="54" t="s">
        <v>38</v>
      </c>
      <c r="C79" s="57">
        <v>4449</v>
      </c>
      <c r="D79" s="59" t="s">
        <v>59</v>
      </c>
    </row>
    <row r="80" spans="2:11" x14ac:dyDescent="0.25">
      <c r="B80" s="54" t="s">
        <v>38</v>
      </c>
      <c r="C80" s="57">
        <v>17076</v>
      </c>
      <c r="D80" s="59" t="s">
        <v>60</v>
      </c>
    </row>
    <row r="81" spans="2:4" x14ac:dyDescent="0.25">
      <c r="B81" s="54" t="s">
        <v>38</v>
      </c>
      <c r="C81" s="57">
        <v>11728</v>
      </c>
      <c r="D81" s="59" t="s">
        <v>61</v>
      </c>
    </row>
    <row r="82" spans="2:4" x14ac:dyDescent="0.25">
      <c r="B82" s="54" t="s">
        <v>39</v>
      </c>
      <c r="C82" s="57">
        <v>52756</v>
      </c>
      <c r="D82" s="59" t="s">
        <v>62</v>
      </c>
    </row>
    <row r="83" spans="2:4" x14ac:dyDescent="0.25">
      <c r="B83" s="54" t="s">
        <v>39</v>
      </c>
      <c r="C83" s="57">
        <v>31944</v>
      </c>
      <c r="D83" s="59" t="s">
        <v>63</v>
      </c>
    </row>
    <row r="84" spans="2:4" x14ac:dyDescent="0.25">
      <c r="B84" s="54" t="s">
        <v>39</v>
      </c>
      <c r="C84" s="57">
        <v>52272</v>
      </c>
      <c r="D84" s="59" t="s">
        <v>64</v>
      </c>
    </row>
    <row r="85" spans="2:4" x14ac:dyDescent="0.25">
      <c r="B85" s="54" t="s">
        <v>39</v>
      </c>
      <c r="C85" s="57">
        <v>396.88</v>
      </c>
      <c r="D85" s="59" t="s">
        <v>65</v>
      </c>
    </row>
    <row r="86" spans="2:4" x14ac:dyDescent="0.25">
      <c r="B86" s="54" t="s">
        <v>39</v>
      </c>
      <c r="C86" s="57">
        <v>261.36</v>
      </c>
      <c r="D86" s="59" t="s">
        <v>66</v>
      </c>
    </row>
    <row r="87" spans="2:4" x14ac:dyDescent="0.25">
      <c r="B87" s="54" t="s">
        <v>39</v>
      </c>
      <c r="C87" s="57">
        <v>12351.68</v>
      </c>
      <c r="D87" s="59" t="s">
        <v>67</v>
      </c>
    </row>
    <row r="88" spans="2:4" x14ac:dyDescent="0.25">
      <c r="B88" s="54" t="s">
        <v>39</v>
      </c>
      <c r="C88" s="57">
        <v>667.92</v>
      </c>
      <c r="D88" s="59" t="s">
        <v>68</v>
      </c>
    </row>
    <row r="89" spans="2:4" x14ac:dyDescent="0.25">
      <c r="B89" s="54" t="s">
        <v>36</v>
      </c>
      <c r="C89" s="57">
        <v>14712.87</v>
      </c>
      <c r="D89" s="59" t="s">
        <v>69</v>
      </c>
    </row>
    <row r="90" spans="2:4" x14ac:dyDescent="0.25">
      <c r="B90" s="54" t="s">
        <v>36</v>
      </c>
      <c r="C90" s="57">
        <v>2689.34</v>
      </c>
      <c r="D90" s="59" t="s">
        <v>70</v>
      </c>
    </row>
    <row r="91" spans="2:4" x14ac:dyDescent="0.25">
      <c r="B91" s="54" t="s">
        <v>36</v>
      </c>
      <c r="C91" s="57">
        <v>36183.480000000003</v>
      </c>
      <c r="D91" s="59" t="s">
        <v>71</v>
      </c>
    </row>
    <row r="92" spans="2:4" x14ac:dyDescent="0.25">
      <c r="B92" s="54" t="s">
        <v>36</v>
      </c>
      <c r="C92" s="57">
        <v>60609.5</v>
      </c>
      <c r="D92" s="59" t="s">
        <v>72</v>
      </c>
    </row>
    <row r="93" spans="2:4" x14ac:dyDescent="0.25">
      <c r="B93" s="54" t="s">
        <v>36</v>
      </c>
      <c r="C93" s="57">
        <v>53703.48</v>
      </c>
      <c r="D93" s="59" t="s">
        <v>73</v>
      </c>
    </row>
    <row r="94" spans="2:4" x14ac:dyDescent="0.25">
      <c r="B94" s="54" t="s">
        <v>36</v>
      </c>
      <c r="C94" s="57">
        <v>1315.22</v>
      </c>
      <c r="D94" s="59" t="s">
        <v>74</v>
      </c>
    </row>
    <row r="95" spans="2:4" x14ac:dyDescent="0.25">
      <c r="B95" s="54" t="s">
        <v>36</v>
      </c>
      <c r="C95" s="57">
        <v>62119.96</v>
      </c>
      <c r="D95" s="59" t="s">
        <v>75</v>
      </c>
    </row>
    <row r="96" spans="2:4" x14ac:dyDescent="0.25">
      <c r="B96" s="54" t="s">
        <v>40</v>
      </c>
      <c r="C96" s="57">
        <v>30817</v>
      </c>
      <c r="D96" s="59" t="s">
        <v>76</v>
      </c>
    </row>
    <row r="97" spans="2:4" x14ac:dyDescent="0.25">
      <c r="B97" s="54" t="s">
        <v>41</v>
      </c>
      <c r="C97" s="57">
        <v>28800</v>
      </c>
      <c r="D97" s="59" t="s">
        <v>77</v>
      </c>
    </row>
    <row r="98" spans="2:4" x14ac:dyDescent="0.25">
      <c r="B98" s="54" t="s">
        <v>41</v>
      </c>
      <c r="C98" s="57">
        <v>66000</v>
      </c>
      <c r="D98" s="59" t="s">
        <v>78</v>
      </c>
    </row>
    <row r="99" spans="2:4" x14ac:dyDescent="0.25">
      <c r="B99" s="54" t="s">
        <v>41</v>
      </c>
      <c r="C99" s="57">
        <v>24787</v>
      </c>
      <c r="D99" s="59" t="s">
        <v>79</v>
      </c>
    </row>
    <row r="100" spans="2:4" x14ac:dyDescent="0.25">
      <c r="B100" s="54" t="s">
        <v>42</v>
      </c>
      <c r="C100" s="57">
        <v>11394</v>
      </c>
      <c r="D100" s="59" t="s">
        <v>80</v>
      </c>
    </row>
    <row r="101" spans="2:4" x14ac:dyDescent="0.25">
      <c r="B101" s="54" t="s">
        <v>42</v>
      </c>
      <c r="C101" s="57">
        <v>5550</v>
      </c>
      <c r="D101" s="59" t="s">
        <v>81</v>
      </c>
    </row>
    <row r="102" spans="2:4" x14ac:dyDescent="0.25">
      <c r="B102" s="54" t="s">
        <v>42</v>
      </c>
      <c r="C102" s="57">
        <v>2832.5</v>
      </c>
      <c r="D102" s="59" t="s">
        <v>82</v>
      </c>
    </row>
    <row r="103" spans="2:4" x14ac:dyDescent="0.25">
      <c r="B103" s="54" t="s">
        <v>42</v>
      </c>
      <c r="C103" s="57">
        <v>23712.97</v>
      </c>
      <c r="D103" s="59" t="s">
        <v>82</v>
      </c>
    </row>
    <row r="104" spans="2:4" x14ac:dyDescent="0.25">
      <c r="B104" s="63" t="s">
        <v>87</v>
      </c>
      <c r="C104" s="60">
        <f>SUM(C73:C103)</f>
        <v>733108.04999999993</v>
      </c>
      <c r="D104" s="59"/>
    </row>
    <row r="105" spans="2:4" x14ac:dyDescent="0.25">
      <c r="B105" s="54" t="s">
        <v>43</v>
      </c>
      <c r="C105" s="57">
        <v>34848.83</v>
      </c>
      <c r="D105" s="59" t="s">
        <v>83</v>
      </c>
    </row>
    <row r="106" spans="2:4" x14ac:dyDescent="0.25">
      <c r="B106" s="54" t="s">
        <v>44</v>
      </c>
      <c r="C106" s="57">
        <v>12066</v>
      </c>
      <c r="D106" s="59" t="s">
        <v>84</v>
      </c>
    </row>
    <row r="107" spans="2:4" x14ac:dyDescent="0.25">
      <c r="B107" s="54" t="s">
        <v>45</v>
      </c>
      <c r="C107" s="57">
        <v>4700.0200000000004</v>
      </c>
      <c r="D107" s="59" t="s">
        <v>85</v>
      </c>
    </row>
    <row r="108" spans="2:4" x14ac:dyDescent="0.25">
      <c r="B108" s="63" t="s">
        <v>88</v>
      </c>
      <c r="C108" s="60">
        <f>SUM(C105:C107)</f>
        <v>51614.850000000006</v>
      </c>
      <c r="D108" s="5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2023-12-06T13:53:30Z</dcterms:modified>
  <cp:category/>
  <cp:contentStatus/>
</cp:coreProperties>
</file>